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<sst xmlns="http://schemas.openxmlformats.org/spreadsheetml/2006/main" count="94" uniqueCount="34">
  <si>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</si>
  <si>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</si>
  <si>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</si>
  <si>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</si>
  <si>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</si>
  <si>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</si>
  <si>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</si>
  <si>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</si>
  <si>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№5 по ул. Моховой, выполненных непосредственно управляющей организацией и сторонними организациями в 2023 году</t>
  </si>
  <si>
    <t>Февраль</t>
  </si>
  <si>
    <t>Вывоз и погрузка автомобильных шин</t>
  </si>
  <si>
    <t>Очистка кровли от снега (17.02.2023г., 20.02.2023г.)</t>
  </si>
  <si>
    <t>Ремонт стояка системы отопления на чердаке</t>
  </si>
  <si>
    <t>Март</t>
  </si>
  <si>
    <t>Периодическая проверка вентиляционных и дымовых каналов</t>
  </si>
  <si>
    <t>Апрель</t>
  </si>
  <si>
    <t>Приобретение мешков для проведения субботника</t>
  </si>
  <si>
    <t>Вывоз и погрузка автомобильных шин с контейнерной площадки для сбора ТКО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</si>
  <si>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</si>
  <si>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</si>
  <si>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</si>
  <si>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</si>
  <si>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Замена стояков  системы отопления  в кв. №№ 12,16,чердак</t>
  </si>
  <si>
    <t>Выкашивание газонов газонокосилкой на придомовой территории</t>
  </si>
  <si>
    <t>Июль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</si>
  <si>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</si>
  <si>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</si>
  <si>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</si>
  <si>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</si>
  <si>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</si>
  <si>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Ремонт подъездного отопления в подъезде № 2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</si>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</sst>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84">
      <selection activeCell="D84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1.140625" style="0" hidden="1" customWidth="1"/>
    <col min="6" max="8" width="9.140625" style="0" customWidth="1"/>
  </cols>
  <sheetData>
    <row r="1" spans="1:2" ht="46.5" customHeight="1">
      <c r="A1" s="20" t="s">
        <v>8</v>
      </c>
      <c r="B1" s="21"/>
    </row>
    <row r="2" spans="1:2" ht="24" customHeight="1">
      <c r="A2" s="4" t="s">
        <v>0</v>
      </c>
      <c r="B2" s="4" t="s">
        <v>1</v>
      </c>
    </row>
    <row r="3" spans="1:4" ht="24" customHeight="1">
      <c r="A3" s="19" t="s">
        <v>2</v>
      </c>
      <c r="B3" s="19"/>
      <c r="D3" s="7">
        <v>555.7</v>
      </c>
    </row>
    <row r="4" spans="1:4" ht="24" customHeight="1">
      <c r="A4" s="1" t="s">
        <v>3</v>
      </c>
      <c r="B4" s="3">
        <v>2050.53</v>
      </c>
      <c r="D4" s="6">
        <f>B4/555.7</f>
        <v>3.6899946014036353</v>
      </c>
    </row>
    <row r="5" spans="1:4" ht="24" customHeight="1">
      <c r="A5" s="1" t="s">
        <v>5</v>
      </c>
      <c r="B5" s="3">
        <v>236.96</v>
      </c>
      <c r="D5" s="6">
        <f>B5/555.7</f>
        <v>0.4264171315457981</v>
      </c>
    </row>
    <row r="6" spans="1:4" ht="24" customHeight="1">
      <c r="A6" s="1" t="s">
        <v>6</v>
      </c>
      <c r="B6" s="3">
        <v>2278.37</v>
      </c>
      <c r="D6" s="6">
        <f>B6/555.7</f>
        <v>4.1</v>
      </c>
    </row>
    <row r="7" spans="1:5" ht="24" customHeight="1">
      <c r="A7" s="5" t="s">
        <v>7</v>
      </c>
      <c r="B7" s="8">
        <v>277.85</v>
      </c>
      <c r="D7" s="9">
        <f>B7/555.7</f>
        <v>0.5</v>
      </c>
      <c r="E7" s="10"/>
    </row>
    <row r="8" spans="1:2" ht="24" customHeight="1">
      <c r="A8" s="2" t="s">
        <v>4</v>
      </c>
      <c r="B8" s="2">
        <f>SUM(B4:B7)</f>
        <v>4843.710000000001</v>
      </c>
    </row>
    <row r="9" spans="1:4" ht="24" customHeight="1">
      <c r="A9" s="19" t="s">
        <v>9</v>
      </c>
      <c r="B9" s="19"/>
      <c r="D9" s="7"/>
    </row>
    <row r="10" spans="1:4" ht="24" customHeight="1">
      <c r="A10" s="1" t="s">
        <v>3</v>
      </c>
      <c r="B10" s="3">
        <v>2050.53</v>
      </c>
      <c r="D10" s="6">
        <f aca="true" t="shared" si="0" ref="D10:D16">B10/555.7</f>
        <v>3.6899946014036353</v>
      </c>
    </row>
    <row r="11" spans="1:4" ht="24" customHeight="1">
      <c r="A11" s="1" t="s">
        <v>5</v>
      </c>
      <c r="B11" s="3">
        <v>236.96</v>
      </c>
      <c r="D11" s="6">
        <f t="shared" si="0"/>
        <v>0.4264171315457981</v>
      </c>
    </row>
    <row r="12" spans="1:4" ht="24" customHeight="1">
      <c r="A12" s="1" t="s">
        <v>6</v>
      </c>
      <c r="B12" s="3">
        <v>2278.37</v>
      </c>
      <c r="D12" s="6">
        <f t="shared" si="0"/>
        <v>4.1</v>
      </c>
    </row>
    <row r="13" spans="1:5" ht="24" customHeight="1">
      <c r="A13" s="5" t="s">
        <v>7</v>
      </c>
      <c r="B13" s="8">
        <v>277.85</v>
      </c>
      <c r="D13" s="9">
        <f t="shared" si="0"/>
        <v>0.5</v>
      </c>
      <c r="E13" s="10"/>
    </row>
    <row r="14" spans="1:5" ht="24" customHeight="1">
      <c r="A14" s="11" t="s">
        <v>10</v>
      </c>
      <c r="B14" s="12">
        <v>58.09</v>
      </c>
      <c r="D14" s="13">
        <f t="shared" si="0"/>
        <v>0.10453482094655389</v>
      </c>
      <c r="E14" s="14"/>
    </row>
    <row r="15" spans="1:5" ht="24" customHeight="1">
      <c r="A15" s="11" t="s">
        <v>11</v>
      </c>
      <c r="B15" s="12">
        <v>31964</v>
      </c>
      <c r="D15" s="13">
        <f t="shared" si="0"/>
        <v>57.52024473636854</v>
      </c>
      <c r="E15" s="13">
        <f>D14+D15+D16</f>
        <v>66.51806730250135</v>
      </c>
    </row>
    <row r="16" spans="1:5" ht="24" customHeight="1">
      <c r="A16" s="11" t="s">
        <v>12</v>
      </c>
      <c r="B16" s="12">
        <v>4942</v>
      </c>
      <c r="D16" s="13">
        <f t="shared" si="0"/>
        <v>8.893287745186251</v>
      </c>
      <c r="E16" s="14">
        <f>B14+B15+B16</f>
        <v>36964.09</v>
      </c>
    </row>
    <row r="17" spans="1:2" ht="24" customHeight="1">
      <c r="A17" s="2" t="s">
        <v>4</v>
      </c>
      <c r="B17" s="2">
        <f>SUM(B10:B16)</f>
        <v>41807.8</v>
      </c>
    </row>
    <row r="18" spans="1:4" ht="24" customHeight="1">
      <c r="A18" s="19" t="s">
        <v>13</v>
      </c>
      <c r="B18" s="19"/>
      <c r="D18" s="7"/>
    </row>
    <row r="19" spans="1:4" ht="24" customHeight="1">
      <c r="A19" s="1" t="s">
        <v>3</v>
      </c>
      <c r="B19" s="3">
        <v>2050.53</v>
      </c>
      <c r="D19" s="6">
        <f>B19/555.7</f>
        <v>3.6899946014036353</v>
      </c>
    </row>
    <row r="20" spans="1:4" ht="24" customHeight="1">
      <c r="A20" s="1" t="s">
        <v>5</v>
      </c>
      <c r="B20" s="3">
        <v>236.96</v>
      </c>
      <c r="D20" s="6">
        <f>B20/555.7</f>
        <v>0.4264171315457981</v>
      </c>
    </row>
    <row r="21" spans="1:4" ht="24" customHeight="1">
      <c r="A21" s="1" t="s">
        <v>6</v>
      </c>
      <c r="B21" s="3">
        <v>2278.37</v>
      </c>
      <c r="D21" s="6">
        <f>B21/555.7</f>
        <v>4.1</v>
      </c>
    </row>
    <row r="22" spans="1:5" ht="24" customHeight="1">
      <c r="A22" s="5" t="s">
        <v>7</v>
      </c>
      <c r="B22" s="8">
        <v>277.85</v>
      </c>
      <c r="D22" s="9">
        <f>B22/555.7</f>
        <v>0.5</v>
      </c>
      <c r="E22" s="10"/>
    </row>
    <row r="23" spans="1:5" ht="24" customHeight="1">
      <c r="A23" s="11" t="s">
        <v>14</v>
      </c>
      <c r="B23" s="12">
        <v>2080</v>
      </c>
      <c r="D23" s="9">
        <f>B23/555.7</f>
        <v>3.7430268130286124</v>
      </c>
      <c r="E23" s="10"/>
    </row>
    <row r="24" spans="1:2" ht="24" customHeight="1">
      <c r="A24" s="2" t="s">
        <v>4</v>
      </c>
      <c r="B24" s="2">
        <f>SUM(B19:B23)</f>
        <v>6923.710000000001</v>
      </c>
    </row>
    <row r="25" spans="1:4" ht="24" customHeight="1">
      <c r="A25" s="19" t="s">
        <v>15</v>
      </c>
      <c r="B25" s="19"/>
      <c r="D25" s="7"/>
    </row>
    <row r="26" spans="1:4" ht="24" customHeight="1">
      <c r="A26" s="1" t="s">
        <v>3</v>
      </c>
      <c r="B26" s="3">
        <v>2050.53</v>
      </c>
      <c r="D26" s="6">
        <f aca="true" t="shared" si="1" ref="D26:D31">B26/555.7</f>
        <v>3.6899946014036353</v>
      </c>
    </row>
    <row r="27" spans="1:4" ht="24" customHeight="1">
      <c r="A27" s="1" t="s">
        <v>5</v>
      </c>
      <c r="B27" s="3">
        <v>236.96</v>
      </c>
      <c r="D27" s="6">
        <f t="shared" si="1"/>
        <v>0.4264171315457981</v>
      </c>
    </row>
    <row r="28" spans="1:4" ht="24" customHeight="1">
      <c r="A28" s="1" t="s">
        <v>6</v>
      </c>
      <c r="B28" s="3">
        <v>2278.37</v>
      </c>
      <c r="D28" s="6">
        <f t="shared" si="1"/>
        <v>4.1</v>
      </c>
    </row>
    <row r="29" spans="1:5" ht="24" customHeight="1">
      <c r="A29" s="5" t="s">
        <v>7</v>
      </c>
      <c r="B29" s="8">
        <v>277.85</v>
      </c>
      <c r="D29" s="9">
        <f t="shared" si="1"/>
        <v>0.5</v>
      </c>
      <c r="E29" s="10"/>
    </row>
    <row r="30" spans="1:5" ht="24" customHeight="1">
      <c r="A30" s="11" t="s">
        <v>16</v>
      </c>
      <c r="B30" s="12">
        <v>54.43</v>
      </c>
      <c r="D30" s="13">
        <f t="shared" si="1"/>
        <v>0.09794853338132085</v>
      </c>
      <c r="E30" s="13">
        <f>D30+D31</f>
        <v>0.20059384560014396</v>
      </c>
    </row>
    <row r="31" spans="1:5" ht="24" customHeight="1">
      <c r="A31" s="11" t="s">
        <v>17</v>
      </c>
      <c r="B31" s="15">
        <v>57.04</v>
      </c>
      <c r="D31" s="13">
        <f t="shared" si="1"/>
        <v>0.1026453122188231</v>
      </c>
      <c r="E31" s="14">
        <f>B30+B31</f>
        <v>111.47</v>
      </c>
    </row>
    <row r="32" spans="1:2" ht="24" customHeight="1">
      <c r="A32" s="2" t="s">
        <v>4</v>
      </c>
      <c r="B32" s="2">
        <f>SUM(B26:B31)</f>
        <v>4955.180000000001</v>
      </c>
    </row>
    <row r="33" spans="1:4" ht="24" customHeight="1">
      <c r="A33" s="19" t="s">
        <v>18</v>
      </c>
      <c r="B33" s="19"/>
      <c r="D33" s="7"/>
    </row>
    <row r="34" spans="1:4" ht="24" customHeight="1">
      <c r="A34" s="1" t="s">
        <v>3</v>
      </c>
      <c r="B34" s="3">
        <v>2050.53</v>
      </c>
      <c r="D34" s="6">
        <f aca="true" t="shared" si="2" ref="D34:D39">B34/555.7</f>
        <v>3.6899946014036353</v>
      </c>
    </row>
    <row r="35" spans="1:4" ht="24" customHeight="1">
      <c r="A35" s="1" t="s">
        <v>5</v>
      </c>
      <c r="B35" s="3">
        <v>236.96</v>
      </c>
      <c r="D35" s="6">
        <f t="shared" si="2"/>
        <v>0.4264171315457981</v>
      </c>
    </row>
    <row r="36" spans="1:4" ht="24" customHeight="1">
      <c r="A36" s="1" t="s">
        <v>6</v>
      </c>
      <c r="B36" s="3">
        <v>2278.37</v>
      </c>
      <c r="D36" s="6">
        <f t="shared" si="2"/>
        <v>4.1</v>
      </c>
    </row>
    <row r="37" spans="1:5" ht="24" customHeight="1">
      <c r="A37" s="5" t="s">
        <v>7</v>
      </c>
      <c r="B37" s="8">
        <v>277.85</v>
      </c>
      <c r="D37" s="9">
        <f t="shared" si="2"/>
        <v>0.5</v>
      </c>
      <c r="E37" s="10"/>
    </row>
    <row r="38" spans="1:5" ht="24" customHeight="1">
      <c r="A38" s="16" t="s">
        <v>19</v>
      </c>
      <c r="B38" s="12">
        <v>3388.8</v>
      </c>
      <c r="D38" s="9">
        <f t="shared" si="2"/>
        <v>6.098254453842001</v>
      </c>
      <c r="E38" s="9"/>
    </row>
    <row r="39" spans="1:5" ht="24" customHeight="1">
      <c r="A39" s="16" t="s">
        <v>20</v>
      </c>
      <c r="B39" s="15">
        <v>2684.02</v>
      </c>
      <c r="D39" s="9">
        <f t="shared" si="2"/>
        <v>4.829980205146661</v>
      </c>
      <c r="E39" s="10"/>
    </row>
    <row r="40" spans="1:2" ht="24" customHeight="1">
      <c r="A40" s="2" t="s">
        <v>4</v>
      </c>
      <c r="B40" s="2">
        <f>SUM(B34:B39)</f>
        <v>10916.530000000002</v>
      </c>
    </row>
    <row r="41" spans="1:4" ht="24" customHeight="1">
      <c r="A41" s="19" t="s">
        <v>21</v>
      </c>
      <c r="B41" s="19"/>
      <c r="D41" s="7"/>
    </row>
    <row r="42" spans="1:4" ht="24" customHeight="1">
      <c r="A42" s="1" t="s">
        <v>3</v>
      </c>
      <c r="B42" s="3">
        <v>2050.53</v>
      </c>
      <c r="D42" s="6">
        <f aca="true" t="shared" si="3" ref="D42:D49">B42/555.7</f>
        <v>3.6899946014036353</v>
      </c>
    </row>
    <row r="43" spans="1:4" ht="24" customHeight="1">
      <c r="A43" s="1" t="s">
        <v>5</v>
      </c>
      <c r="B43" s="3">
        <v>236.96</v>
      </c>
      <c r="D43" s="6">
        <f t="shared" si="3"/>
        <v>0.4264171315457981</v>
      </c>
    </row>
    <row r="44" spans="1:4" ht="24" customHeight="1">
      <c r="A44" s="1" t="s">
        <v>6</v>
      </c>
      <c r="B44" s="3">
        <v>2278.37</v>
      </c>
      <c r="D44" s="6">
        <f t="shared" si="3"/>
        <v>4.1</v>
      </c>
    </row>
    <row r="45" spans="1:5" ht="24" customHeight="1">
      <c r="A45" s="5" t="s">
        <v>7</v>
      </c>
      <c r="B45" s="8">
        <v>277.85</v>
      </c>
      <c r="D45" s="9">
        <f t="shared" si="3"/>
        <v>0.5</v>
      </c>
      <c r="E45" s="10"/>
    </row>
    <row r="46" spans="1:5" ht="24" customHeight="1">
      <c r="A46" s="16" t="s">
        <v>14</v>
      </c>
      <c r="B46" s="12">
        <v>940</v>
      </c>
      <c r="D46" s="9">
        <f t="shared" si="3"/>
        <v>1.691560194349469</v>
      </c>
      <c r="E46" s="9"/>
    </row>
    <row r="47" spans="1:5" ht="24" customHeight="1">
      <c r="A47" s="17" t="s">
        <v>22</v>
      </c>
      <c r="B47" s="8">
        <v>73270</v>
      </c>
      <c r="D47" s="13">
        <f>B47/555.7</f>
        <v>131.85171855317617</v>
      </c>
      <c r="E47" s="14"/>
    </row>
    <row r="48" spans="1:5" ht="24" customHeight="1">
      <c r="A48" s="17" t="s">
        <v>17</v>
      </c>
      <c r="B48" s="11">
        <v>76.08</v>
      </c>
      <c r="D48" s="13">
        <f>B48/555.7</f>
        <v>0.13690840381500807</v>
      </c>
      <c r="E48" s="13">
        <f>D47+D48+D49</f>
        <v>141.5621378441605</v>
      </c>
    </row>
    <row r="49" spans="1:5" ht="24" customHeight="1">
      <c r="A49" s="17" t="s">
        <v>23</v>
      </c>
      <c r="B49" s="8">
        <v>5320</v>
      </c>
      <c r="D49" s="13">
        <f t="shared" si="3"/>
        <v>9.573510887169336</v>
      </c>
      <c r="E49" s="14">
        <f>B47+B48+B49</f>
        <v>78666.08</v>
      </c>
    </row>
    <row r="50" spans="1:2" ht="24" customHeight="1">
      <c r="A50" s="2" t="s">
        <v>4</v>
      </c>
      <c r="B50" s="2">
        <f>SUM(B42:B49)</f>
        <v>84449.79000000001</v>
      </c>
    </row>
    <row r="51" spans="1:4" ht="24" customHeight="1">
      <c r="A51" s="19" t="s">
        <v>24</v>
      </c>
      <c r="B51" s="19"/>
      <c r="D51" s="7"/>
    </row>
    <row r="52" spans="1:4" ht="24" customHeight="1">
      <c r="A52" s="1" t="s">
        <v>3</v>
      </c>
      <c r="B52" s="3">
        <v>2050.53</v>
      </c>
      <c r="D52" s="6">
        <f>B52/555.7</f>
        <v>3.6899946014036353</v>
      </c>
    </row>
    <row r="53" spans="1:4" ht="24" customHeight="1">
      <c r="A53" s="1" t="s">
        <v>5</v>
      </c>
      <c r="B53" s="3">
        <v>236.96</v>
      </c>
      <c r="D53" s="6">
        <f>B53/555.7</f>
        <v>0.4264171315457981</v>
      </c>
    </row>
    <row r="54" spans="1:4" ht="24" customHeight="1">
      <c r="A54" s="1" t="s">
        <v>6</v>
      </c>
      <c r="B54" s="3">
        <v>2278.37</v>
      </c>
      <c r="D54" s="6">
        <f>B54/555.7</f>
        <v>4.1</v>
      </c>
    </row>
    <row r="55" spans="1:5" ht="24" customHeight="1">
      <c r="A55" s="5" t="s">
        <v>7</v>
      </c>
      <c r="B55" s="8">
        <v>277.85</v>
      </c>
      <c r="D55" s="9">
        <f>B55/555.7</f>
        <v>0.5</v>
      </c>
      <c r="E55" s="10"/>
    </row>
    <row r="56" spans="1:2" ht="24" customHeight="1">
      <c r="A56" s="2" t="s">
        <v>4</v>
      </c>
      <c r="B56" s="2">
        <f>SUM(B52:B55)</f>
        <v>4843.710000000001</v>
      </c>
    </row>
    <row r="57" spans="1:4" ht="24" customHeight="1">
      <c r="A57" s="19" t="s">
        <v>25</v>
      </c>
      <c r="B57" s="19"/>
      <c r="D57" s="7"/>
    </row>
    <row r="58" spans="1:4" ht="24" customHeight="1">
      <c r="A58" s="1" t="s">
        <v>3</v>
      </c>
      <c r="B58" s="3">
        <v>2050.53</v>
      </c>
      <c r="D58" s="6">
        <f>B58/555.7</f>
        <v>3.6899946014036353</v>
      </c>
    </row>
    <row r="59" spans="1:4" ht="24" customHeight="1">
      <c r="A59" s="1" t="s">
        <v>5</v>
      </c>
      <c r="B59" s="3">
        <v>326.1</v>
      </c>
      <c r="D59" s="6">
        <f>B59/555.7</f>
        <v>0.5868274248695339</v>
      </c>
    </row>
    <row r="60" spans="1:4" ht="24" customHeight="1">
      <c r="A60" s="1" t="s">
        <v>6</v>
      </c>
      <c r="B60" s="3">
        <v>2278.37</v>
      </c>
      <c r="D60" s="6">
        <f>B60/555.7</f>
        <v>4.1</v>
      </c>
    </row>
    <row r="61" spans="1:5" ht="24" customHeight="1">
      <c r="A61" s="5" t="s">
        <v>7</v>
      </c>
      <c r="B61" s="8">
        <v>277.85</v>
      </c>
      <c r="D61" s="9">
        <f>B61/555.7</f>
        <v>0.5</v>
      </c>
      <c r="E61" s="10"/>
    </row>
    <row r="62" spans="1:5" ht="24" customHeight="1">
      <c r="A62" s="5" t="s">
        <v>26</v>
      </c>
      <c r="B62" s="12">
        <v>59.4</v>
      </c>
      <c r="D62" s="9">
        <f>B62/555.7</f>
        <v>0.10689220802591325</v>
      </c>
      <c r="E62" s="10"/>
    </row>
    <row r="63" spans="1:2" ht="24" customHeight="1">
      <c r="A63" s="2" t="s">
        <v>4</v>
      </c>
      <c r="B63" s="2">
        <f>SUM(B58:B62)</f>
        <v>4992.25</v>
      </c>
    </row>
    <row r="64" spans="1:4" ht="24" customHeight="1">
      <c r="A64" s="19" t="s">
        <v>27</v>
      </c>
      <c r="B64" s="19"/>
      <c r="D64" s="7"/>
    </row>
    <row r="65" spans="1:4" ht="24" customHeight="1">
      <c r="A65" s="1" t="s">
        <v>3</v>
      </c>
      <c r="B65" s="3">
        <v>2050.53</v>
      </c>
      <c r="D65" s="6">
        <f aca="true" t="shared" si="4" ref="D65:D74">B65/555.7</f>
        <v>3.6899946014036353</v>
      </c>
    </row>
    <row r="66" spans="1:4" ht="24" customHeight="1">
      <c r="A66" s="1" t="s">
        <v>5</v>
      </c>
      <c r="B66" s="3">
        <v>236.96</v>
      </c>
      <c r="D66" s="6">
        <f t="shared" si="4"/>
        <v>0.4264171315457981</v>
      </c>
    </row>
    <row r="67" spans="1:4" ht="24" customHeight="1">
      <c r="A67" s="1" t="s">
        <v>6</v>
      </c>
      <c r="B67" s="3">
        <v>2278.37</v>
      </c>
      <c r="D67" s="6">
        <f t="shared" si="4"/>
        <v>4.1</v>
      </c>
    </row>
    <row r="68" spans="1:5" ht="24" customHeight="1">
      <c r="A68" s="5" t="s">
        <v>7</v>
      </c>
      <c r="B68" s="8">
        <v>277.85</v>
      </c>
      <c r="D68" s="9">
        <f t="shared" si="4"/>
        <v>0.5</v>
      </c>
      <c r="E68" s="10"/>
    </row>
    <row r="69" spans="1:5" ht="24" customHeight="1">
      <c r="A69" s="16" t="s">
        <v>28</v>
      </c>
      <c r="B69" s="12">
        <v>3100.8</v>
      </c>
      <c r="D69" s="9">
        <f t="shared" si="4"/>
        <v>5.57998920280727</v>
      </c>
      <c r="E69" s="9"/>
    </row>
    <row r="70" spans="1:5" ht="24" customHeight="1">
      <c r="A70" s="5" t="s">
        <v>14</v>
      </c>
      <c r="B70" s="12">
        <v>1210</v>
      </c>
      <c r="D70" s="9">
        <f t="shared" si="4"/>
        <v>2.1774338671945292</v>
      </c>
      <c r="E70" s="10"/>
    </row>
    <row r="71" spans="1:5" ht="24" customHeight="1">
      <c r="A71" s="11" t="s">
        <v>23</v>
      </c>
      <c r="B71" s="18">
        <v>5320</v>
      </c>
      <c r="D71" s="13">
        <f t="shared" si="4"/>
        <v>9.573510887169336</v>
      </c>
      <c r="E71" s="13"/>
    </row>
    <row r="72" spans="1:5" ht="24" customHeight="1">
      <c r="A72" s="11" t="s">
        <v>29</v>
      </c>
      <c r="B72" s="18">
        <v>738</v>
      </c>
      <c r="D72" s="13">
        <f t="shared" si="4"/>
        <v>1.328054705776498</v>
      </c>
      <c r="E72" s="14"/>
    </row>
    <row r="73" spans="1:5" ht="24" customHeight="1">
      <c r="A73" s="11" t="s">
        <v>10</v>
      </c>
      <c r="B73" s="12">
        <v>62.08</v>
      </c>
      <c r="D73" s="13">
        <f t="shared" si="4"/>
        <v>0.11171495411193089</v>
      </c>
      <c r="E73" s="13">
        <f>D71+D72+D73+D74</f>
        <v>68.06204786755443</v>
      </c>
    </row>
    <row r="74" spans="1:5" ht="24" customHeight="1">
      <c r="A74" s="11" t="s">
        <v>30</v>
      </c>
      <c r="B74" s="18">
        <v>31702</v>
      </c>
      <c r="D74" s="13">
        <f t="shared" si="4"/>
        <v>57.048767320496665</v>
      </c>
      <c r="E74" s="14">
        <f>B71+B72+B73+B74</f>
        <v>37822.08</v>
      </c>
    </row>
    <row r="75" spans="1:2" ht="24" customHeight="1">
      <c r="A75" s="2" t="s">
        <v>4</v>
      </c>
      <c r="B75" s="2">
        <f>SUM(B65:B74)</f>
        <v>46976.590000000004</v>
      </c>
    </row>
    <row r="76" spans="1:4" ht="24" customHeight="1">
      <c r="A76" s="19" t="s">
        <v>31</v>
      </c>
      <c r="B76" s="19"/>
      <c r="D76" s="7"/>
    </row>
    <row r="77" spans="1:4" ht="24" customHeight="1">
      <c r="A77" s="1" t="s">
        <v>3</v>
      </c>
      <c r="B77" s="3">
        <v>2050.53</v>
      </c>
      <c r="D77" s="6">
        <f>B77/555.7</f>
        <v>3.6899946014036353</v>
      </c>
    </row>
    <row r="78" spans="1:4" ht="24" customHeight="1">
      <c r="A78" s="1" t="s">
        <v>5</v>
      </c>
      <c r="B78" s="3">
        <v>236.96</v>
      </c>
      <c r="D78" s="6">
        <f>B78/555.7</f>
        <v>0.4264171315457981</v>
      </c>
    </row>
    <row r="79" spans="1:4" ht="24" customHeight="1">
      <c r="A79" s="1" t="s">
        <v>6</v>
      </c>
      <c r="B79" s="3">
        <v>2278.37</v>
      </c>
      <c r="D79" s="6">
        <f>B79/555.7</f>
        <v>4.1</v>
      </c>
    </row>
    <row r="80" spans="1:5" ht="24" customHeight="1">
      <c r="A80" s="5" t="s">
        <v>7</v>
      </c>
      <c r="B80" s="8">
        <v>277.85</v>
      </c>
      <c r="D80" s="9">
        <f>B80/555.7</f>
        <v>0.5</v>
      </c>
      <c r="E80" s="10"/>
    </row>
    <row r="81" spans="1:2" ht="24" customHeight="1">
      <c r="A81" s="2" t="s">
        <v>4</v>
      </c>
      <c r="B81" s="2">
        <f>SUM(B77:B80)</f>
        <v>4843.710000000001</v>
      </c>
    </row>
    <row r="82" spans="1:4" ht="24" customHeight="1">
      <c r="A82" s="19" t="s">
        <v>32</v>
      </c>
      <c r="B82" s="19"/>
      <c r="D82" s="7"/>
    </row>
    <row r="83" spans="1:4" ht="24" customHeight="1">
      <c r="A83" s="1" t="s">
        <v>3</v>
      </c>
      <c r="B83" s="3">
        <v>2050.53</v>
      </c>
      <c r="D83" s="6">
        <f>B83/555.7</f>
        <v>3.6899946014036353</v>
      </c>
    </row>
    <row r="84" spans="1:4" ht="24" customHeight="1">
      <c r="A84" s="1" t="s">
        <v>5</v>
      </c>
      <c r="B84" s="3">
        <v>236.96</v>
      </c>
      <c r="D84" s="6">
        <f>B84/555.7</f>
        <v>0.4264171315457981</v>
      </c>
    </row>
    <row r="85" spans="1:4" ht="24" customHeight="1">
      <c r="A85" s="1" t="s">
        <v>6</v>
      </c>
      <c r="B85" s="3">
        <v>2278.37</v>
      </c>
      <c r="D85" s="6">
        <f>B85/555.7</f>
        <v>4.1</v>
      </c>
    </row>
    <row r="86" spans="1:5" ht="24" customHeight="1">
      <c r="A86" s="5" t="s">
        <v>7</v>
      </c>
      <c r="B86" s="8">
        <v>277.85</v>
      </c>
      <c r="D86" s="9">
        <f>B86/555.7</f>
        <v>0.5</v>
      </c>
      <c r="E86" s="10"/>
    </row>
    <row r="87" spans="1:2" ht="24" customHeight="1">
      <c r="A87" s="2" t="s">
        <v>4</v>
      </c>
      <c r="B87" s="2">
        <f>SUM(B83:B86)</f>
        <v>4843.710000000001</v>
      </c>
    </row>
    <row r="88" spans="1:4" ht="24" customHeight="1">
      <c r="A88" s="19" t="s">
        <v>33</v>
      </c>
      <c r="B88" s="19"/>
      <c r="D88" s="7"/>
    </row>
    <row r="89" spans="1:4" ht="24" customHeight="1">
      <c r="A89" s="1" t="s">
        <v>3</v>
      </c>
      <c r="B89" s="3">
        <v>2050.53</v>
      </c>
      <c r="D89" s="6">
        <f>B89/555.7</f>
        <v>3.6899946014036353</v>
      </c>
    </row>
    <row r="90" spans="1:4" ht="24" customHeight="1">
      <c r="A90" s="1" t="s">
        <v>5</v>
      </c>
      <c r="B90" s="3">
        <v>236.96</v>
      </c>
      <c r="D90" s="6">
        <f>B90/555.7</f>
        <v>0.4264171315457981</v>
      </c>
    </row>
    <row r="91" spans="1:4" ht="24" customHeight="1">
      <c r="A91" s="1" t="s">
        <v>6</v>
      </c>
      <c r="B91" s="3">
        <v>2278.37</v>
      </c>
      <c r="D91" s="6">
        <f>B91/555.7</f>
        <v>4.1</v>
      </c>
    </row>
    <row r="92" spans="1:5" ht="24" customHeight="1">
      <c r="A92" s="5" t="s">
        <v>7</v>
      </c>
      <c r="B92" s="8">
        <v>277.85</v>
      </c>
      <c r="D92" s="9">
        <f>B92/555.7</f>
        <v>0.5</v>
      </c>
      <c r="E92" s="10"/>
    </row>
    <row r="93" spans="1:2" ht="24" customHeight="1">
      <c r="A93" s="2" t="s">
        <v>4</v>
      </c>
      <c r="B93" s="2">
        <f>SUM(B89:B92)</f>
        <v>4843.710000000001</v>
      </c>
    </row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</sheetData>
  <sheetProtection/>
  <mergeCells count="13">
    <mergeCell ref="A1:B1"/>
    <mergeCell ref="A3:B3"/>
    <mergeCell ref="A9:B9"/>
    <mergeCell ref="A18:B18"/>
    <mergeCell ref="A25:B25"/>
    <mergeCell ref="A88:B88"/>
    <mergeCell ref="A33:B33"/>
    <mergeCell ref="A82:B82"/>
    <mergeCell ref="A76:B76"/>
    <mergeCell ref="A64:B64"/>
    <mergeCell ref="A57:B57"/>
    <mergeCell ref="A51:B51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2024-01-25T10:50:00Z</dcterms:modified>
  <cp:category/>
  <cp:version/>
  <cp:contentType/>
  <cp:contentStatus/>
</cp:coreProperties>
</file>